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<sst xmlns="http://schemas.openxmlformats.org/spreadsheetml/2006/main" count="77" uniqueCount="74">
  <si>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1.</t>
  </si>
  <si>
    <t>2.</t>
  </si>
  <si>
    <t>3.</t>
  </si>
  <si>
    <t>4.</t>
  </si>
  <si>
    <t>5.</t>
  </si>
  <si>
    <t>6.</t>
  </si>
  <si>
    <t>Д.122 ''Общинска администрация''</t>
  </si>
  <si>
    <t>Д.128 "Международни програми и споразумения"</t>
  </si>
  <si>
    <t>Д.532 "Програми за временна заетост"</t>
  </si>
  <si>
    <t>Д.622 "Озеленяване"</t>
  </si>
  <si>
    <t>Д.604 "Осветление на улици и площади"</t>
  </si>
  <si>
    <t>Д.714 "Спортни бази за спорт за всички"</t>
  </si>
  <si>
    <t>Д.745 "Обредни домове и зали"</t>
  </si>
  <si>
    <t>Д.759 "Други дейности по културата"</t>
  </si>
  <si>
    <t>Д.878 "Приюти за безстопанствени животни"</t>
  </si>
  <si>
    <t>Д.898 "Други дейности по икономиката"</t>
  </si>
  <si>
    <t>Д.998 "Резерв"</t>
  </si>
  <si>
    <t>7.</t>
  </si>
  <si>
    <t>8.</t>
  </si>
  <si>
    <t>9.</t>
  </si>
  <si>
    <t>10.</t>
  </si>
  <si>
    <t>Дофинансиране</t>
  </si>
  <si>
    <t>Д.239 ''Други дейности по вътрешната сигурност''</t>
  </si>
  <si>
    <t>Д.540 "Домове за стари хора"</t>
  </si>
  <si>
    <t>Всичко</t>
  </si>
  <si>
    <t>№ по ред</t>
  </si>
  <si>
    <t>Д.311 "Детски градини"</t>
  </si>
  <si>
    <t>Д.322 "Неспециализирани училища, без професионални гимназии"</t>
  </si>
  <si>
    <t>Д.524 "Домашен социален патронаж"</t>
  </si>
  <si>
    <t>Д.701 "Дейности по почивното дело и социалния отдих"</t>
  </si>
  <si>
    <t>Д.738 "Читалища"</t>
  </si>
  <si>
    <t>Д.713 "Спорт за всички"</t>
  </si>
  <si>
    <t>Средства на разпореждане във функция "Образование"</t>
  </si>
  <si>
    <t>Приложение № 3</t>
  </si>
  <si>
    <t>"Общи държавни служби"</t>
  </si>
  <si>
    <t>Д.123 "Общински съвети"</t>
  </si>
  <si>
    <t>Д.117 "Държавни и общински служби и дейности по изборите"</t>
  </si>
  <si>
    <t>"Отбрана и сигурност"</t>
  </si>
  <si>
    <t>Д.282 "Отбранително-мобилизационна подготовка"</t>
  </si>
  <si>
    <t>"Образование"</t>
  </si>
  <si>
    <t>Д.318 "Потготвителна група в училище"</t>
  </si>
  <si>
    <t>Д.326 "Професионални гимназии и паралелки за проф. подготовка"</t>
  </si>
  <si>
    <t>"Здравеопазване"</t>
  </si>
  <si>
    <t>Д.437 "Здравен кабинет в детски градини и училища"</t>
  </si>
  <si>
    <t>Д.469 "Други дейности по здравеопазването"</t>
  </si>
  <si>
    <t>"Социално осигуряване, подпомагане и грижи"</t>
  </si>
  <si>
    <t>Д.550 "Центрове за социална рехабилитация и интеграция"</t>
  </si>
  <si>
    <r>
      <t>Д 589 "</t>
    </r>
    <r>
      <rPr>
        <sz val="9"/>
        <rFont val="Arial"/>
        <family val="2"/>
      </rPr>
      <t xml:space="preserve">Други служби и дейности по социалното осигуряване" </t>
    </r>
  </si>
  <si>
    <t>"Жилищно строителство, БКС и опазване на околната среда"</t>
  </si>
  <si>
    <t>Д.619 "Други дейности по жил. строителство, благ. и рег. развитие"</t>
  </si>
  <si>
    <t>Д.606 "Изграждане, ремонт и поддържане на уличната мрежа"</t>
  </si>
  <si>
    <t>Д.623 "Чистота"</t>
  </si>
  <si>
    <t>"Култура, спорт, почивни дейности и религиозно дело"</t>
  </si>
  <si>
    <t>Д.741 "Радиотранслационни възли"</t>
  </si>
  <si>
    <t>"Икономически дейности и услуги"</t>
  </si>
  <si>
    <t>Д.832 "Служби и дейности по поддържане, ремонт на пътищата"</t>
  </si>
  <si>
    <t>"Разходи некласифицирани в другите функции"</t>
  </si>
  <si>
    <t>Д.389 "Други дейности по образованието"</t>
  </si>
  <si>
    <t>Д.829 "Други дейности по селско и горско стопанство, лов и риболов"</t>
  </si>
  <si>
    <t>Д.285 "Доброволни формирования за защита при бедствия"</t>
  </si>
  <si>
    <t>Капиталови разходи</t>
  </si>
  <si>
    <t>Д.603 "Водоснабдяване и канализация"</t>
  </si>
  <si>
    <t>Д.627 "Управление на дейностите по отпадъците"</t>
  </si>
  <si>
    <t>Д.849 "Други дейности по транспорта, пътищата, пощите и далекосъоб."</t>
  </si>
  <si>
    <t>11.</t>
  </si>
  <si>
    <t>Д.283 "Превантивна дейност за намаляване на бедствия и аварии"</t>
  </si>
  <si>
    <t>Д.561 "Асистентска подкрепа"</t>
  </si>
  <si>
    <t>Д.525 "Клубове на пенсионера, инвалида и др."</t>
  </si>
  <si>
    <t>Д.117 ''Държавни и общински служби и дейности по изборите''</t>
  </si>
  <si>
    <t>Д.Д.</t>
  </si>
  <si>
    <t>М.Д.</t>
  </si>
  <si>
    <t>Разходи по функции и дейности 2024 г.</t>
  </si>
  <si>
    <t>Д.626 "Пречистване на отпадъчните води от населените места"</t>
  </si>
  <si>
    <t>Д.834 "Дейности по автомобилния транспорт"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</si>
</sst>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32" borderId="10" xfId="56" applyFont="1" applyFill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left"/>
      <protection/>
    </xf>
    <xf numFmtId="0" fontId="7" fillId="32" borderId="10" xfId="56" applyFont="1" applyFill="1" applyBorder="1" applyAlignment="1">
      <alignment horizontal="left"/>
      <protection/>
    </xf>
    <xf numFmtId="0" fontId="4" fillId="0" borderId="10" xfId="56" applyFont="1" applyBorder="1" applyAlignment="1">
      <alignment horizontal="left"/>
      <protection/>
    </xf>
    <xf numFmtId="16" fontId="4" fillId="32" borderId="10" xfId="56" applyNumberFormat="1" applyFont="1" applyFill="1" applyBorder="1" applyAlignment="1">
      <alignment horizont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0" fontId="4" fillId="32" borderId="10" xfId="56" applyFont="1" applyFill="1" applyBorder="1" applyAlignment="1">
      <alignment horizontal="center"/>
      <protection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10" borderId="10" xfId="0" applyNumberFormat="1" applyFont="1" applyFill="1" applyBorder="1" applyAlignment="1">
      <alignment/>
    </xf>
    <xf numFmtId="0" fontId="6" fillId="32" borderId="10" xfId="56" applyFont="1" applyFill="1" applyBorder="1" applyAlignment="1">
      <alignment horizontal="left"/>
      <protection/>
    </xf>
    <xf numFmtId="3" fontId="5" fillId="0" borderId="10" xfId="56" applyNumberFormat="1" applyFont="1" applyBorder="1" applyAlignment="1">
      <alignment horizontal="center"/>
      <protection/>
    </xf>
    <xf numFmtId="0" fontId="4" fillId="10" borderId="11" xfId="56" applyFont="1" applyFill="1" applyBorder="1" applyAlignment="1">
      <alignment horizontal="center"/>
      <protection/>
    </xf>
    <xf numFmtId="0" fontId="4" fillId="10" borderId="10" xfId="56" applyFont="1" applyFill="1" applyBorder="1" applyAlignment="1">
      <alignment horizontal="center"/>
      <protection/>
    </xf>
    <xf numFmtId="0" fontId="4" fillId="32" borderId="10" xfId="56" applyFont="1" applyFill="1" applyBorder="1">
      <alignment/>
      <protection/>
    </xf>
    <xf numFmtId="0" fontId="2" fillId="32" borderId="10" xfId="56" applyFont="1" applyFill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4" fillId="32" borderId="10" xfId="56" applyFont="1" applyFill="1" applyBorder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2" fillId="0" borderId="10" xfId="56" applyFont="1" applyBorder="1">
      <alignment/>
      <protection/>
    </xf>
    <xf numFmtId="3" fontId="0" fillId="0" borderId="0" xfId="0" applyNumberFormat="1" applyAlignment="1">
      <alignment/>
    </xf>
    <xf numFmtId="0" fontId="2" fillId="32" borderId="10" xfId="56" applyFont="1" applyFill="1" applyBorder="1">
      <alignment/>
      <protection/>
    </xf>
    <xf numFmtId="0" fontId="2" fillId="32" borderId="10" xfId="56" applyFont="1" applyFill="1" applyBorder="1" applyAlignment="1">
      <alignment/>
      <protection/>
    </xf>
    <xf numFmtId="3" fontId="5" fillId="0" borderId="10" xfId="56" applyNumberFormat="1" applyFont="1" applyBorder="1" applyAlignment="1">
      <alignment horizontal="right"/>
      <protection/>
    </xf>
    <xf numFmtId="3" fontId="7" fillId="0" borderId="10" xfId="0" applyNumberFormat="1" applyFont="1" applyBorder="1" applyAlignment="1">
      <alignment horizontal="right" vertical="center"/>
    </xf>
    <xf numFmtId="0" fontId="4" fillId="32" borderId="10" xfId="56" applyFont="1" applyFill="1" applyBorder="1" applyAlignment="1">
      <alignment horizontal="right" wrapText="1"/>
      <protection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2" borderId="13" xfId="56" applyFont="1" applyFill="1" applyBorder="1" applyAlignment="1">
      <alignment horizontal="center" vertical="center" wrapText="1"/>
      <protection/>
    </xf>
    <xf numFmtId="0" fontId="3" fillId="2" borderId="14" xfId="5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4" fillId="2" borderId="10" xfId="56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5.8515625" style="0" customWidth="1"/>
    <col min="4" max="4" width="15.00390625" style="0" customWidth="1"/>
    <col min="5" max="5" width="16.8515625" style="0" customWidth="1"/>
    <col min="6" max="6" width="16.7109375" style="0" customWidth="1"/>
  </cols>
  <sheetData>
    <row r="1" spans="1:6" ht="15">
      <c r="A1" s="36" t="s">
        <v>33</v>
      </c>
      <c r="B1" s="36"/>
      <c r="C1" s="36"/>
      <c r="D1" s="36"/>
      <c r="E1" s="36"/>
      <c r="F1" s="36"/>
    </row>
    <row r="2" spans="1:6" ht="15.75" thickBot="1">
      <c r="A2" s="37"/>
      <c r="B2" s="37"/>
      <c r="C2" s="37"/>
      <c r="D2" s="37"/>
      <c r="E2" s="37"/>
      <c r="F2" s="37"/>
    </row>
    <row r="3" spans="1:6" ht="15.75" thickBot="1">
      <c r="A3" s="40" t="s">
        <v>25</v>
      </c>
      <c r="B3" s="43" t="s">
        <v>71</v>
      </c>
      <c r="C3" s="42" t="s">
        <v>69</v>
      </c>
      <c r="D3" s="42" t="s">
        <v>70</v>
      </c>
      <c r="E3" s="42" t="s">
        <v>21</v>
      </c>
      <c r="F3" s="38" t="s">
        <v>24</v>
      </c>
    </row>
    <row r="4" spans="1:6" ht="15.75" thickBot="1">
      <c r="A4" s="41"/>
      <c r="B4" s="43"/>
      <c r="C4" s="42"/>
      <c r="D4" s="42"/>
      <c r="E4" s="42"/>
      <c r="F4" s="39"/>
    </row>
    <row r="5" spans="1:6" ht="15.75" thickBot="1">
      <c r="A5" s="14">
        <v>1</v>
      </c>
      <c r="B5" s="14">
        <v>2</v>
      </c>
      <c r="C5" s="22">
        <v>3</v>
      </c>
      <c r="D5" s="22">
        <v>4</v>
      </c>
      <c r="E5" s="22">
        <v>5</v>
      </c>
      <c r="F5" s="23">
        <v>6</v>
      </c>
    </row>
    <row r="6" spans="1:6" ht="15.75" thickBot="1">
      <c r="A6" s="2"/>
      <c r="B6" s="28" t="s">
        <v>24</v>
      </c>
      <c r="C6" s="29">
        <f>C8+C14+C19+C26+C29+C37+C46+C61+C63+C64</f>
        <v>8058009</v>
      </c>
      <c r="D6" s="29">
        <f>D8+D14+D19+D26+D29+D37+D46+D54+D61+D63</f>
        <v>8842187</v>
      </c>
      <c r="E6" s="29">
        <f>E8+E19+E29+E46</f>
        <v>446500</v>
      </c>
      <c r="F6" s="29">
        <f>C6+D6+E6</f>
        <v>17346696</v>
      </c>
    </row>
    <row r="7" spans="1:6" ht="15.75" thickBot="1">
      <c r="A7" s="15"/>
      <c r="B7" s="16" t="s">
        <v>71</v>
      </c>
      <c r="C7" s="12"/>
      <c r="D7" s="12"/>
      <c r="E7" s="12"/>
      <c r="F7" s="12"/>
    </row>
    <row r="8" spans="1:6" ht="15.75" thickBot="1">
      <c r="A8" s="9" t="s">
        <v>0</v>
      </c>
      <c r="B8" s="17" t="s">
        <v>34</v>
      </c>
      <c r="C8" s="11">
        <f>C9+C11+C12+C13+C10</f>
        <v>1003781</v>
      </c>
      <c r="D8" s="33">
        <f>D9+D11+D12+D13</f>
        <v>853500</v>
      </c>
      <c r="E8" s="33">
        <f>E9+E11+E12+E13</f>
        <v>344500</v>
      </c>
      <c r="F8" s="11">
        <f aca="true" t="shared" si="0" ref="F8:F25">C8+D8+E8</f>
        <v>2201781</v>
      </c>
    </row>
    <row r="9" spans="1:6" ht="15.75" hidden="1" thickBot="1">
      <c r="A9" s="9"/>
      <c r="B9" s="26" t="s">
        <v>36</v>
      </c>
      <c r="C9" s="10">
        <v>0</v>
      </c>
      <c r="D9" s="10">
        <v>0</v>
      </c>
      <c r="E9" s="10">
        <v>0</v>
      </c>
      <c r="F9" s="10">
        <f>C9+D9+E9</f>
        <v>0</v>
      </c>
    </row>
    <row r="10" spans="1:6" ht="15.75" thickBot="1">
      <c r="A10" s="1"/>
      <c r="B10" s="26" t="s">
        <v>68</v>
      </c>
      <c r="C10" s="32">
        <v>6819</v>
      </c>
      <c r="D10" s="32">
        <v>0</v>
      </c>
      <c r="E10" s="32">
        <v>0</v>
      </c>
      <c r="F10" s="32">
        <f>C10+D10+E10</f>
        <v>6819</v>
      </c>
    </row>
    <row r="11" spans="1:6" ht="15.75" thickBot="1">
      <c r="A11" s="1"/>
      <c r="B11" s="18" t="s">
        <v>6</v>
      </c>
      <c r="C11" s="32">
        <v>996962</v>
      </c>
      <c r="D11" s="32">
        <v>586500</v>
      </c>
      <c r="E11" s="32">
        <v>344500</v>
      </c>
      <c r="F11" s="32">
        <f t="shared" si="0"/>
        <v>1927962</v>
      </c>
    </row>
    <row r="12" spans="1:6" ht="15.75" thickBot="1">
      <c r="A12" s="2"/>
      <c r="B12" s="3" t="s">
        <v>35</v>
      </c>
      <c r="C12" s="32">
        <v>0</v>
      </c>
      <c r="D12" s="32">
        <v>267000</v>
      </c>
      <c r="E12" s="32">
        <v>0</v>
      </c>
      <c r="F12" s="32">
        <f t="shared" si="0"/>
        <v>267000</v>
      </c>
    </row>
    <row r="13" spans="1:6" ht="15.75" hidden="1" thickBot="1">
      <c r="A13" s="1"/>
      <c r="B13" s="13" t="s">
        <v>7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 ht="15.75" thickBot="1">
      <c r="A14" s="7" t="s">
        <v>1</v>
      </c>
      <c r="B14" s="5" t="s">
        <v>37</v>
      </c>
      <c r="C14" s="11">
        <f>C15+C16+C18</f>
        <v>204788</v>
      </c>
      <c r="D14" s="33">
        <f>D15+D16+D17</f>
        <v>20000</v>
      </c>
      <c r="E14" s="10">
        <v>0</v>
      </c>
      <c r="F14" s="11">
        <f t="shared" si="0"/>
        <v>224788</v>
      </c>
    </row>
    <row r="15" spans="1:6" ht="15.75" thickBot="1">
      <c r="A15" s="7"/>
      <c r="B15" s="13" t="s">
        <v>22</v>
      </c>
      <c r="C15" s="32">
        <v>51985</v>
      </c>
      <c r="D15" s="32">
        <v>0</v>
      </c>
      <c r="E15" s="32">
        <v>0</v>
      </c>
      <c r="F15" s="32">
        <f t="shared" si="0"/>
        <v>51985</v>
      </c>
    </row>
    <row r="16" spans="1:6" ht="15.75" thickBot="1">
      <c r="A16" s="7"/>
      <c r="B16" s="13" t="s">
        <v>38</v>
      </c>
      <c r="C16" s="32">
        <v>143969</v>
      </c>
      <c r="D16" s="32">
        <v>0</v>
      </c>
      <c r="E16" s="32">
        <v>0</v>
      </c>
      <c r="F16" s="32">
        <f t="shared" si="0"/>
        <v>143969</v>
      </c>
    </row>
    <row r="17" spans="1:6" ht="15.75" thickBot="1">
      <c r="A17" s="1"/>
      <c r="B17" s="13" t="s">
        <v>65</v>
      </c>
      <c r="C17" s="32">
        <v>0</v>
      </c>
      <c r="D17" s="32">
        <v>20000</v>
      </c>
      <c r="E17" s="32">
        <v>0</v>
      </c>
      <c r="F17" s="32">
        <f t="shared" si="0"/>
        <v>20000</v>
      </c>
    </row>
    <row r="18" spans="1:6" ht="15.75" thickBot="1">
      <c r="A18" s="1"/>
      <c r="B18" s="13" t="s">
        <v>59</v>
      </c>
      <c r="C18" s="32">
        <v>8834</v>
      </c>
      <c r="D18" s="32">
        <v>0</v>
      </c>
      <c r="E18" s="32">
        <v>0</v>
      </c>
      <c r="F18" s="32">
        <f>C18+D18+E18</f>
        <v>8834</v>
      </c>
    </row>
    <row r="19" spans="1:6" ht="15.75" thickBot="1">
      <c r="A19" s="19" t="s">
        <v>2</v>
      </c>
      <c r="B19" s="20" t="s">
        <v>39</v>
      </c>
      <c r="C19" s="33">
        <f>C20+C22+C24+C25</f>
        <v>4866872</v>
      </c>
      <c r="D19" s="33">
        <f>D20+D21+D22+D23+D25</f>
        <v>85345</v>
      </c>
      <c r="E19" s="33">
        <f>E20+E21+E22+E23+E25</f>
        <v>100000</v>
      </c>
      <c r="F19" s="11">
        <f t="shared" si="0"/>
        <v>5052217</v>
      </c>
    </row>
    <row r="20" spans="1:6" ht="15.75" thickBot="1">
      <c r="A20" s="1"/>
      <c r="B20" s="18" t="s">
        <v>26</v>
      </c>
      <c r="C20" s="32">
        <v>1371578</v>
      </c>
      <c r="D20" s="32">
        <v>85345</v>
      </c>
      <c r="E20" s="32">
        <v>0</v>
      </c>
      <c r="F20" s="32">
        <f t="shared" si="0"/>
        <v>1456923</v>
      </c>
    </row>
    <row r="21" spans="1:6" ht="15.75" hidden="1" thickBot="1">
      <c r="A21" s="1"/>
      <c r="B21" s="18" t="s">
        <v>40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ht="15.75" thickBot="1">
      <c r="A22" s="1"/>
      <c r="B22" s="27" t="s">
        <v>27</v>
      </c>
      <c r="C22" s="32">
        <v>2396617</v>
      </c>
      <c r="D22" s="32">
        <v>0</v>
      </c>
      <c r="E22" s="32">
        <v>100000</v>
      </c>
      <c r="F22" s="32">
        <f t="shared" si="0"/>
        <v>2496617</v>
      </c>
    </row>
    <row r="23" spans="1:6" ht="15.75" hidden="1" thickBot="1">
      <c r="A23" s="1"/>
      <c r="B23" s="27" t="s">
        <v>41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ht="15.75" thickBot="1">
      <c r="A24" s="1"/>
      <c r="B24" s="27" t="s">
        <v>41</v>
      </c>
      <c r="C24" s="32">
        <v>1039700</v>
      </c>
      <c r="D24" s="32">
        <v>0</v>
      </c>
      <c r="E24" s="32">
        <v>0</v>
      </c>
      <c r="F24" s="32">
        <f>C24+D24+E24</f>
        <v>1039700</v>
      </c>
    </row>
    <row r="25" spans="1:6" ht="15.75" thickBot="1">
      <c r="A25" s="1"/>
      <c r="B25" s="26" t="s">
        <v>57</v>
      </c>
      <c r="C25" s="32">
        <v>58977</v>
      </c>
      <c r="D25" s="32">
        <v>0</v>
      </c>
      <c r="E25" s="32">
        <v>0</v>
      </c>
      <c r="F25" s="32">
        <f t="shared" si="0"/>
        <v>58977</v>
      </c>
    </row>
    <row r="26" spans="1:6" ht="15.75" thickBot="1">
      <c r="A26" s="19" t="s">
        <v>3</v>
      </c>
      <c r="B26" s="20" t="s">
        <v>42</v>
      </c>
      <c r="C26" s="11">
        <f>C27+C28</f>
        <v>254177</v>
      </c>
      <c r="D26" s="11">
        <f>D27+D28</f>
        <v>36000</v>
      </c>
      <c r="E26" s="10">
        <v>0</v>
      </c>
      <c r="F26" s="11">
        <f aca="true" t="shared" si="1" ref="F26:F63">C26+D26+E26</f>
        <v>290177</v>
      </c>
    </row>
    <row r="27" spans="1:6" ht="15.75" thickBot="1">
      <c r="A27" s="19"/>
      <c r="B27" s="24" t="s">
        <v>43</v>
      </c>
      <c r="C27" s="32">
        <v>197050</v>
      </c>
      <c r="D27" s="33">
        <v>0</v>
      </c>
      <c r="E27" s="32">
        <v>0</v>
      </c>
      <c r="F27" s="32">
        <f t="shared" si="1"/>
        <v>197050</v>
      </c>
    </row>
    <row r="28" spans="1:6" ht="15.75" thickBot="1">
      <c r="A28" s="2"/>
      <c r="B28" s="3" t="s">
        <v>44</v>
      </c>
      <c r="C28" s="32">
        <v>57127</v>
      </c>
      <c r="D28" s="32">
        <v>36000</v>
      </c>
      <c r="E28" s="32">
        <v>0</v>
      </c>
      <c r="F28" s="32">
        <f t="shared" si="1"/>
        <v>93127</v>
      </c>
    </row>
    <row r="29" spans="1:6" ht="15.75" thickBot="1">
      <c r="A29" s="19" t="s">
        <v>4</v>
      </c>
      <c r="B29" s="20" t="s">
        <v>45</v>
      </c>
      <c r="C29" s="11">
        <f>C30+C32+C33+C34+C36+C35</f>
        <v>1139131</v>
      </c>
      <c r="D29" s="33">
        <f>D30+D32+D33+D34+D36+D31</f>
        <v>438000</v>
      </c>
      <c r="E29" s="11">
        <f>E30+E32+E33+E34+E36+E35</f>
        <v>2000</v>
      </c>
      <c r="F29" s="11">
        <f>C29+D29+E29</f>
        <v>1579131</v>
      </c>
    </row>
    <row r="30" spans="1:6" ht="15.75" thickBot="1">
      <c r="A30" s="2"/>
      <c r="B30" s="24" t="s">
        <v>28</v>
      </c>
      <c r="C30" s="32">
        <v>0</v>
      </c>
      <c r="D30" s="32">
        <v>417500</v>
      </c>
      <c r="E30" s="32">
        <v>0</v>
      </c>
      <c r="F30" s="32">
        <f t="shared" si="1"/>
        <v>417500</v>
      </c>
    </row>
    <row r="31" spans="1:6" ht="15.75" thickBot="1">
      <c r="A31" s="2"/>
      <c r="B31" s="24" t="s">
        <v>67</v>
      </c>
      <c r="C31" s="32">
        <v>0</v>
      </c>
      <c r="D31" s="32">
        <v>10500</v>
      </c>
      <c r="E31" s="32">
        <v>0</v>
      </c>
      <c r="F31" s="32">
        <f t="shared" si="1"/>
        <v>10500</v>
      </c>
    </row>
    <row r="32" spans="1:6" ht="15.75" thickBot="1">
      <c r="A32" s="2"/>
      <c r="B32" s="24" t="s">
        <v>8</v>
      </c>
      <c r="C32" s="32">
        <v>6859</v>
      </c>
      <c r="D32" s="32">
        <v>10000</v>
      </c>
      <c r="E32" s="32">
        <v>2000</v>
      </c>
      <c r="F32" s="32">
        <f t="shared" si="1"/>
        <v>18859</v>
      </c>
    </row>
    <row r="33" spans="1:6" ht="15.75" thickBot="1">
      <c r="A33" s="2"/>
      <c r="B33" s="3" t="s">
        <v>23</v>
      </c>
      <c r="C33" s="32">
        <v>850241</v>
      </c>
      <c r="D33" s="32">
        <v>0</v>
      </c>
      <c r="E33" s="32">
        <v>0</v>
      </c>
      <c r="F33" s="32">
        <f t="shared" si="1"/>
        <v>850241</v>
      </c>
    </row>
    <row r="34" spans="1:6" ht="15.75" thickBot="1">
      <c r="A34" s="2"/>
      <c r="B34" s="3" t="s">
        <v>46</v>
      </c>
      <c r="C34" s="32">
        <v>120458</v>
      </c>
      <c r="D34" s="32">
        <v>0</v>
      </c>
      <c r="E34" s="32">
        <v>0</v>
      </c>
      <c r="F34" s="32">
        <f t="shared" si="1"/>
        <v>120458</v>
      </c>
    </row>
    <row r="35" spans="1:6" ht="15.75" thickBot="1">
      <c r="A35" s="2"/>
      <c r="B35" s="24" t="s">
        <v>66</v>
      </c>
      <c r="C35" s="32">
        <v>161573</v>
      </c>
      <c r="D35" s="32">
        <v>0</v>
      </c>
      <c r="E35" s="32">
        <v>0</v>
      </c>
      <c r="F35" s="32">
        <f>C35+D35+E35</f>
        <v>161573</v>
      </c>
    </row>
    <row r="36" spans="1:6" ht="15.75" hidden="1" thickBot="1">
      <c r="A36" s="2"/>
      <c r="B36" s="24" t="s">
        <v>47</v>
      </c>
      <c r="C36" s="34">
        <v>0</v>
      </c>
      <c r="D36" s="32"/>
      <c r="E36" s="32">
        <v>0</v>
      </c>
      <c r="F36" s="32">
        <f>C36+D36+E36</f>
        <v>0</v>
      </c>
    </row>
    <row r="37" spans="1:6" ht="15.75" thickBot="1">
      <c r="A37" s="8" t="s">
        <v>5</v>
      </c>
      <c r="B37" s="21" t="s">
        <v>48</v>
      </c>
      <c r="C37" s="10">
        <v>0</v>
      </c>
      <c r="D37" s="33">
        <f>D39+D41+D42+D43+D45+D40+D38+D44</f>
        <v>129087</v>
      </c>
      <c r="E37" s="10">
        <v>0</v>
      </c>
      <c r="F37" s="11">
        <f t="shared" si="1"/>
        <v>129087</v>
      </c>
    </row>
    <row r="38" spans="1:6" ht="15.75" thickBot="1">
      <c r="A38" s="2"/>
      <c r="B38" s="24" t="s">
        <v>61</v>
      </c>
      <c r="C38" s="10">
        <v>0</v>
      </c>
      <c r="D38" s="32">
        <v>-141556</v>
      </c>
      <c r="E38" s="32">
        <v>0</v>
      </c>
      <c r="F38" s="32">
        <f>C38+D38+E38</f>
        <v>-141556</v>
      </c>
    </row>
    <row r="39" spans="1:6" ht="15.75" thickBot="1">
      <c r="A39" s="2"/>
      <c r="B39" s="24" t="s">
        <v>10</v>
      </c>
      <c r="C39" s="10">
        <v>0</v>
      </c>
      <c r="D39" s="32">
        <v>230000</v>
      </c>
      <c r="E39" s="32">
        <v>0</v>
      </c>
      <c r="F39" s="32">
        <f t="shared" si="1"/>
        <v>230000</v>
      </c>
    </row>
    <row r="40" spans="1:6" ht="15.75" hidden="1" thickBot="1">
      <c r="A40" s="2"/>
      <c r="B40" s="24" t="s">
        <v>50</v>
      </c>
      <c r="C40" s="10"/>
      <c r="D40" s="32">
        <v>0</v>
      </c>
      <c r="E40" s="32"/>
      <c r="F40" s="32"/>
    </row>
    <row r="41" spans="1:6" ht="15.75" thickBot="1">
      <c r="A41" s="2"/>
      <c r="B41" s="24" t="s">
        <v>49</v>
      </c>
      <c r="C41" s="10">
        <v>0</v>
      </c>
      <c r="D41" s="32">
        <v>260000</v>
      </c>
      <c r="E41" s="32">
        <v>0</v>
      </c>
      <c r="F41" s="32">
        <f t="shared" si="1"/>
        <v>260000</v>
      </c>
    </row>
    <row r="42" spans="1:6" ht="15.75" thickBot="1">
      <c r="A42" s="2"/>
      <c r="B42" s="24" t="s">
        <v>9</v>
      </c>
      <c r="C42" s="10">
        <v>0</v>
      </c>
      <c r="D42" s="32">
        <v>40000</v>
      </c>
      <c r="E42" s="32">
        <v>0</v>
      </c>
      <c r="F42" s="32">
        <f t="shared" si="1"/>
        <v>40000</v>
      </c>
    </row>
    <row r="43" spans="1:6" ht="15.75" thickBot="1">
      <c r="A43" s="2"/>
      <c r="B43" s="24" t="s">
        <v>51</v>
      </c>
      <c r="C43" s="10">
        <v>0</v>
      </c>
      <c r="D43" s="32">
        <v>293759</v>
      </c>
      <c r="E43" s="32">
        <v>0</v>
      </c>
      <c r="F43" s="32">
        <f t="shared" si="1"/>
        <v>293759</v>
      </c>
    </row>
    <row r="44" spans="1:6" ht="15.75" thickBot="1">
      <c r="A44" s="2"/>
      <c r="B44" s="24" t="s">
        <v>72</v>
      </c>
      <c r="C44" s="10">
        <v>0</v>
      </c>
      <c r="D44" s="32">
        <v>-581478</v>
      </c>
      <c r="E44" s="32">
        <v>0</v>
      </c>
      <c r="F44" s="32">
        <f>C44+D44+E44</f>
        <v>-581478</v>
      </c>
    </row>
    <row r="45" spans="1:6" ht="15.75" thickBot="1">
      <c r="A45" s="2"/>
      <c r="B45" s="24" t="s">
        <v>62</v>
      </c>
      <c r="C45" s="10">
        <v>0</v>
      </c>
      <c r="D45" s="32">
        <v>28362</v>
      </c>
      <c r="E45" s="32">
        <v>0</v>
      </c>
      <c r="F45" s="32">
        <f t="shared" si="1"/>
        <v>28362</v>
      </c>
    </row>
    <row r="46" spans="1:6" ht="15.75" thickBot="1">
      <c r="A46" s="19" t="s">
        <v>17</v>
      </c>
      <c r="B46" s="20" t="s">
        <v>52</v>
      </c>
      <c r="C46" s="11">
        <f>C50+C48</f>
        <v>251901</v>
      </c>
      <c r="D46" s="11">
        <f>D47+D49+D50+D51+D52+D53</f>
        <v>128000</v>
      </c>
      <c r="E46" s="11">
        <v>0</v>
      </c>
      <c r="F46" s="11">
        <f t="shared" si="1"/>
        <v>379901</v>
      </c>
    </row>
    <row r="47" spans="1:6" ht="15.75" thickBot="1">
      <c r="A47" s="2"/>
      <c r="B47" s="24" t="s">
        <v>29</v>
      </c>
      <c r="C47" s="32">
        <v>0</v>
      </c>
      <c r="D47" s="32">
        <v>5000</v>
      </c>
      <c r="E47" s="32">
        <v>0</v>
      </c>
      <c r="F47" s="32">
        <f t="shared" si="1"/>
        <v>5000</v>
      </c>
    </row>
    <row r="48" spans="1:6" ht="15.75" thickBot="1">
      <c r="A48" s="2"/>
      <c r="B48" s="24" t="s">
        <v>31</v>
      </c>
      <c r="C48" s="32">
        <v>741</v>
      </c>
      <c r="D48" s="32">
        <v>0</v>
      </c>
      <c r="E48" s="32">
        <v>0</v>
      </c>
      <c r="F48" s="32">
        <f>C48+D48+E48</f>
        <v>741</v>
      </c>
    </row>
    <row r="49" spans="1:6" ht="15.75" thickBot="1">
      <c r="A49" s="2"/>
      <c r="B49" s="24" t="s">
        <v>11</v>
      </c>
      <c r="C49" s="32">
        <v>0</v>
      </c>
      <c r="D49" s="32">
        <v>8000</v>
      </c>
      <c r="E49" s="32">
        <v>0</v>
      </c>
      <c r="F49" s="32">
        <f t="shared" si="1"/>
        <v>8000</v>
      </c>
    </row>
    <row r="50" spans="1:6" ht="15.75" thickBot="1">
      <c r="A50" s="2"/>
      <c r="B50" s="24" t="s">
        <v>30</v>
      </c>
      <c r="C50" s="32">
        <v>251160</v>
      </c>
      <c r="D50" s="32">
        <v>0</v>
      </c>
      <c r="E50" s="32">
        <v>0</v>
      </c>
      <c r="F50" s="32">
        <f t="shared" si="1"/>
        <v>251160</v>
      </c>
    </row>
    <row r="51" spans="1:6" ht="15.75" thickBot="1">
      <c r="A51" s="2"/>
      <c r="B51" s="3" t="s">
        <v>53</v>
      </c>
      <c r="C51" s="32"/>
      <c r="D51" s="32">
        <v>5000</v>
      </c>
      <c r="E51" s="32">
        <v>0</v>
      </c>
      <c r="F51" s="32">
        <f t="shared" si="1"/>
        <v>5000</v>
      </c>
    </row>
    <row r="52" spans="1:6" ht="15.75" thickBot="1">
      <c r="A52" s="2"/>
      <c r="B52" s="3" t="s">
        <v>12</v>
      </c>
      <c r="C52" s="32">
        <v>0</v>
      </c>
      <c r="D52" s="32">
        <v>10000</v>
      </c>
      <c r="E52" s="32">
        <v>0</v>
      </c>
      <c r="F52" s="32">
        <f t="shared" si="1"/>
        <v>10000</v>
      </c>
    </row>
    <row r="53" spans="1:6" ht="15.75" thickBot="1">
      <c r="A53" s="2"/>
      <c r="B53" s="3" t="s">
        <v>13</v>
      </c>
      <c r="C53" s="32">
        <v>0</v>
      </c>
      <c r="D53" s="32">
        <v>100000</v>
      </c>
      <c r="E53" s="32">
        <v>0</v>
      </c>
      <c r="F53" s="32">
        <f t="shared" si="1"/>
        <v>100000</v>
      </c>
    </row>
    <row r="54" spans="1:6" ht="15.75" thickBot="1">
      <c r="A54" s="9" t="s">
        <v>18</v>
      </c>
      <c r="B54" s="17" t="s">
        <v>54</v>
      </c>
      <c r="C54" s="10">
        <v>0</v>
      </c>
      <c r="D54" s="33">
        <f>D55+D56+D59+D60+D58+D57</f>
        <v>425856</v>
      </c>
      <c r="E54" s="10">
        <v>0</v>
      </c>
      <c r="F54" s="11">
        <f t="shared" si="1"/>
        <v>425856</v>
      </c>
    </row>
    <row r="55" spans="1:6" ht="15.75" thickBot="1">
      <c r="A55" s="1"/>
      <c r="B55" s="26" t="s">
        <v>58</v>
      </c>
      <c r="C55" s="10">
        <v>0</v>
      </c>
      <c r="D55" s="32">
        <v>85000</v>
      </c>
      <c r="E55" s="32">
        <v>0</v>
      </c>
      <c r="F55" s="32">
        <f t="shared" si="1"/>
        <v>85000</v>
      </c>
    </row>
    <row r="56" spans="1:6" ht="15.75" thickBot="1">
      <c r="A56" s="1"/>
      <c r="B56" s="26" t="s">
        <v>55</v>
      </c>
      <c r="C56" s="10">
        <v>0</v>
      </c>
      <c r="D56" s="35">
        <v>217081</v>
      </c>
      <c r="E56" s="32">
        <v>0</v>
      </c>
      <c r="F56" s="32">
        <f t="shared" si="1"/>
        <v>217081</v>
      </c>
    </row>
    <row r="57" spans="1:6" ht="15.75" thickBot="1">
      <c r="A57" s="1"/>
      <c r="B57" s="26" t="s">
        <v>73</v>
      </c>
      <c r="C57" s="10">
        <v>0</v>
      </c>
      <c r="D57" s="35">
        <v>20275</v>
      </c>
      <c r="E57" s="32">
        <v>0</v>
      </c>
      <c r="F57" s="32">
        <f>C57+D57+E57</f>
        <v>20275</v>
      </c>
    </row>
    <row r="58" spans="1:6" ht="15.75" thickBot="1">
      <c r="A58" s="1"/>
      <c r="B58" s="26" t="s">
        <v>63</v>
      </c>
      <c r="C58" s="10">
        <v>0</v>
      </c>
      <c r="D58" s="32">
        <v>23500</v>
      </c>
      <c r="E58" s="32">
        <v>0</v>
      </c>
      <c r="F58" s="32">
        <f t="shared" si="1"/>
        <v>23500</v>
      </c>
    </row>
    <row r="59" spans="1:6" ht="15.75" thickBot="1">
      <c r="A59" s="1"/>
      <c r="B59" s="18" t="s">
        <v>14</v>
      </c>
      <c r="C59" s="10">
        <v>0</v>
      </c>
      <c r="D59" s="32">
        <v>15000</v>
      </c>
      <c r="E59" s="32">
        <v>0</v>
      </c>
      <c r="F59" s="32">
        <f t="shared" si="1"/>
        <v>15000</v>
      </c>
    </row>
    <row r="60" spans="1:6" ht="15.75" thickBot="1">
      <c r="A60" s="1"/>
      <c r="B60" s="18" t="s">
        <v>15</v>
      </c>
      <c r="C60" s="10">
        <v>0</v>
      </c>
      <c r="D60" s="32">
        <v>65000</v>
      </c>
      <c r="E60" s="32">
        <v>0</v>
      </c>
      <c r="F60" s="32">
        <f t="shared" si="1"/>
        <v>65000</v>
      </c>
    </row>
    <row r="61" spans="1:6" ht="15.75" thickBot="1">
      <c r="A61" s="9" t="s">
        <v>19</v>
      </c>
      <c r="B61" s="6" t="s">
        <v>56</v>
      </c>
      <c r="C61" s="33">
        <v>332076</v>
      </c>
      <c r="D61" s="33">
        <v>40000</v>
      </c>
      <c r="E61" s="32">
        <v>0</v>
      </c>
      <c r="F61" s="33">
        <f>C61+D61+E61</f>
        <v>372076</v>
      </c>
    </row>
    <row r="62" spans="1:6" ht="15.75" thickBot="1">
      <c r="A62" s="1"/>
      <c r="B62" s="4" t="s">
        <v>16</v>
      </c>
      <c r="C62" s="32">
        <v>332076</v>
      </c>
      <c r="D62" s="32">
        <v>40000</v>
      </c>
      <c r="E62" s="32">
        <v>0</v>
      </c>
      <c r="F62" s="32">
        <f>C62+D62+E62</f>
        <v>372076</v>
      </c>
    </row>
    <row r="63" spans="1:6" ht="15.75" thickBot="1">
      <c r="A63" s="7" t="s">
        <v>20</v>
      </c>
      <c r="B63" s="6" t="s">
        <v>60</v>
      </c>
      <c r="C63" s="33">
        <v>3925</v>
      </c>
      <c r="D63" s="33">
        <v>6686399</v>
      </c>
      <c r="E63" s="11">
        <v>0</v>
      </c>
      <c r="F63" s="11">
        <f t="shared" si="1"/>
        <v>6690324</v>
      </c>
    </row>
    <row r="64" spans="1:6" ht="15.75" thickBot="1">
      <c r="A64" s="9" t="s">
        <v>64</v>
      </c>
      <c r="B64" s="30" t="s">
        <v>32</v>
      </c>
      <c r="C64" s="33">
        <f>1358</f>
        <v>1358</v>
      </c>
      <c r="D64" s="31"/>
      <c r="E64" s="11"/>
      <c r="F64" s="11"/>
    </row>
    <row r="66" ht="15">
      <c r="E66" s="25"/>
    </row>
  </sheetData>
  <sheetProtection/>
  <mergeCells count="7">
    <mergeCell ref="A1:F2"/>
    <mergeCell ref="F3:F4"/>
    <mergeCell ref="A3:A4"/>
    <mergeCell ref="C3:C4"/>
    <mergeCell ref="D3:D4"/>
    <mergeCell ref="E3:E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</dc:creator>
  <cp:keywords/>
  <dc:description/>
  <cp:lastModifiedBy>Dragomir Dimitrov</cp:lastModifiedBy>
  <cp:lastPrinted>2024-01-18T08:21:47Z</cp:lastPrinted>
  <dcterms:created xsi:type="dcterms:W3CDTF">2016-12-14T11:33:01Z</dcterms:created>
  <dcterms:modified xsi:type="dcterms:W3CDTF">2024-01-18T08:22:48Z</dcterms:modified>
  <cp:category/>
  <cp:version/>
  <cp:contentType/>
  <cp:contentStatus/>
</cp:coreProperties>
</file>