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570" windowHeight="4785" tabRatio="934" activeTab="0"/>
  </bookViews>
  <sheets>
    <sheet name="№4" sheetId="1" r:id="rId1"/>
  </sheets>
  <externalReferences>
    <externalReference r:id="rId4"/>
  </externalReferences>
  <definedNames>
    <definedName name="А1">#REF!</definedName>
  </definedNames>
  <calcPr fullCalcOnLoad="1"/>
</workbook>
</file>

<file path=xl/sharedStrings.xml><?xml version="1.0" encoding="utf-8"?>
<sst xmlns="http://schemas.openxmlformats.org/spreadsheetml/2006/main" count="53" uniqueCount="49">
  <si>
    <t>Държавни дейности</t>
  </si>
  <si>
    <t>№</t>
  </si>
  <si>
    <t>Дофинансиране</t>
  </si>
  <si>
    <t>ОБЩИНА  УГЪРЧИН</t>
  </si>
  <si>
    <t>Наименование и местонахождение на обектите</t>
  </si>
  <si>
    <t>В т.ч по източници на финансиране</t>
  </si>
  <si>
    <t>По дейности</t>
  </si>
  <si>
    <t>Целева субсидия от РБ</t>
  </si>
  <si>
    <t>Собствени бюджетни средства</t>
  </si>
  <si>
    <t>Преходен остатък</t>
  </si>
  <si>
    <t xml:space="preserve">Местни дейности </t>
  </si>
  <si>
    <t xml:space="preserve">                                ОБЩО</t>
  </si>
  <si>
    <t>Функция 1 "Общи държавни служби"</t>
  </si>
  <si>
    <t>Функция 6 "Жилищно строителство, БКС и ООС"</t>
  </si>
  <si>
    <t>Функция 7 "Почивно дело, култура, религиозни дейности"</t>
  </si>
  <si>
    <t>Функция 8 "Икономически дейности и услуги"</t>
  </si>
  <si>
    <t>Б.</t>
  </si>
  <si>
    <t>Функция 3 "Образование"</t>
  </si>
  <si>
    <t>Трансфери по споразумение с МРРБ/ПУДООС</t>
  </si>
  <si>
    <t>Извънбюджетни с/ки и фондове ЕС</t>
  </si>
  <si>
    <t>А.</t>
  </si>
  <si>
    <t>§ 51-00 - "ОСНОВЕН РЕМОНТ ДМА"</t>
  </si>
  <si>
    <t>„Реконструкция и ремонт на детска градина с местонахождение УПИ II – 995, кв. 105 по действащ ПУП-ПРЗ, гр. Угърчин в изпълнение на проект „Реконструкция, ремонт и обзавеждане на детска градина гр. Угърчин“ №11/07/2/0/00517“</t>
  </si>
  <si>
    <t xml:space="preserve">„Упражняване на строителен надзор при изпълнение на реконструкция и ремонт на детска градина с местонахождение УПИ II – 995, кв. 105 по действащ ПУП-ПРЗ, гр. Угърчин” по проект №11/07/2/0/00517“ </t>
  </si>
  <si>
    <t>„Упражняване на авторски надзор при изпълнение на реконструкция и ремонт на детска градина с местонахождение УПИ II – 995, кв. 105 по действащ ПУП-ПРЗ, гр. Угърчин” по проект №11/07/2/0/00517“</t>
  </si>
  <si>
    <t>„Рехабилитация на общински път LOV 1205 /I-4, Български извор – Микре/ - Кирчево – Лесидрен по проект №11/07/2/0/00545“</t>
  </si>
  <si>
    <t>„Рехабилитация на общински път LOV 1203 /III-402, Български извор – Борима/ – Лесидрен по проект №11/07/2/0/00545“</t>
  </si>
  <si>
    <t>„Рехабилитация на общински път LOV 3208 “III-307/, Угърчин – туристически дом по проект №11/07/2/0/00545“</t>
  </si>
  <si>
    <t>„Упражняване на строителен надзор при извършване на СМР във връзка с изпълнението на одобрен проект по договор №11/07/2/0/00545 от 17.11.2017 г.
„Рехабилитация на участъци от общински пътища в община Угърчин“</t>
  </si>
  <si>
    <t>§ 52-00 - "ПРИДОБИВАНЕ НА ДМА"</t>
  </si>
  <si>
    <t xml:space="preserve">„Доставка на оборудване и обзавеждане за детска градина с местонахождение УПИ II – 995, кв. 105 по действащ ПУП-ПРЗ, гр. Угърчин в изпълнение на проект: „Реконструкция, ремонт и обзавеждане на детска градина гр. Угърчин“ №11/07/2/0/00517 </t>
  </si>
  <si>
    <t>Функция 4 "Здравеопазване"</t>
  </si>
  <si>
    <t>В.</t>
  </si>
  <si>
    <t>§ 53-00 - "ПРИДОБИВАНЕ НА НДМА"</t>
  </si>
  <si>
    <t>"Изработване на Общ устройствен план"</t>
  </si>
  <si>
    <t>"Доклади за оценка на съответствието за 5 бр. инвестиционни проекти в т.ч. "Работен проект за реконструкция ВВМ гр.Угърчин"; "Канализация гр.Угърчин-Връзка на главен колектор II с главен колектор I"; "Канализация за отводняване на повърхностни води от северната част на с.Кирчево"; "Пречиствателна станция за отпадни води(ПСОВ)с капацитет 3 000 ЕЖ на територията на Община Угърчин"; "Изграждане на канализационна мрежа в гр.Угърчин"</t>
  </si>
  <si>
    <t>„Реконструкция и рехабилитация на уличната мрежа в населени места на територията на община Угърчин“ включва основен ремонт на улица "Поп Харитон"</t>
  </si>
  <si>
    <t>„Основен ремонт ул. „П.Р.Славейков”, ул. „Ген.Сираков”, гр. Угърчин”</t>
  </si>
  <si>
    <t>Доставка на котел за парно отопление</t>
  </si>
  <si>
    <t>"Изграждане на параклис в с.Драгана"</t>
  </si>
  <si>
    <t>Основен ремонт на ул."Васил Левски" гр.Угърчин</t>
  </si>
  <si>
    <t xml:space="preserve">КАПИТАЛОВИ РАЗХОДИ - 2019 </t>
  </si>
  <si>
    <t>Доставка на компютърна техника</t>
  </si>
  <si>
    <t>Преустройство на помещение за център за спорт</t>
  </si>
  <si>
    <t>"Ремонт общинска пътна мрежа и улична мрежа"</t>
  </si>
  <si>
    <r>
      <t xml:space="preserve">ОБЩИНА УГЪРЧИН - БЮДЖЕТ 2019 г.                                                                                                                                                                     </t>
    </r>
    <r>
      <rPr>
        <b/>
        <i/>
        <u val="single"/>
        <sz val="10"/>
        <rFont val="Arial"/>
        <family val="2"/>
      </rPr>
      <t>Приложение № 4</t>
    </r>
  </si>
  <si>
    <t>Доставка на съоръжения за 3 бр.детски площадки</t>
  </si>
  <si>
    <t>Основен ремонт на покрив на сградата на общинската администрация</t>
  </si>
  <si>
    <t>ОБЩО ПЛАН 2019 год.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</si>
</sst>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"/>
    <numFmt numFmtId="165" formatCode="#,##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i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8" borderId="6" applyNumberFormat="0" applyAlignment="0" applyProtection="0"/>
    <xf numFmtId="0" fontId="34" fillId="28" borderId="2" applyNumberFormat="0" applyAlignment="0" applyProtection="0"/>
    <xf numFmtId="0" fontId="35" fillId="29" borderId="7" applyNumberFormat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/>
    </xf>
    <xf numFmtId="3" fontId="2" fillId="32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wrapText="1"/>
    </xf>
    <xf numFmtId="3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3" fontId="2" fillId="34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2" fillId="35" borderId="10" xfId="0" applyFont="1" applyFill="1" applyBorder="1" applyAlignment="1">
      <alignment/>
    </xf>
    <xf numFmtId="3" fontId="2" fillId="35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left" wrapText="1"/>
    </xf>
    <xf numFmtId="3" fontId="0" fillId="35" borderId="10" xfId="0" applyNumberFormat="1" applyFont="1" applyFill="1" applyBorder="1" applyAlignment="1">
      <alignment/>
    </xf>
    <xf numFmtId="0" fontId="7" fillId="36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0" fillId="36" borderId="10" xfId="0" applyFont="1" applyFill="1" applyBorder="1" applyAlignment="1">
      <alignment wrapText="1"/>
    </xf>
    <xf numFmtId="3" fontId="0" fillId="36" borderId="10" xfId="0" applyNumberFormat="1" applyFont="1" applyFill="1" applyBorder="1" applyAlignment="1">
      <alignment/>
    </xf>
    <xf numFmtId="3" fontId="0" fillId="36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102;&#1076;&#1078;&#1077;&#1090;%202009&#1075;\rekapitylacii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6">
          <cell r="C26">
            <v>3156528</v>
          </cell>
          <cell r="D26">
            <v>3156528</v>
          </cell>
        </row>
        <row r="97">
          <cell r="C97">
            <v>10487813</v>
          </cell>
          <cell r="D97">
            <v>10487813</v>
          </cell>
        </row>
        <row r="151">
          <cell r="C151">
            <v>982913</v>
          </cell>
          <cell r="D151">
            <v>982913</v>
          </cell>
        </row>
        <row r="219">
          <cell r="C219">
            <v>1857256</v>
          </cell>
          <cell r="D219">
            <v>1857256</v>
          </cell>
        </row>
        <row r="284">
          <cell r="C284">
            <v>1757322</v>
          </cell>
          <cell r="D284">
            <v>1757322</v>
          </cell>
        </row>
        <row r="342">
          <cell r="C342">
            <v>1467874</v>
          </cell>
          <cell r="D342">
            <v>1467874</v>
          </cell>
        </row>
        <row r="401">
          <cell r="C401">
            <v>9303623</v>
          </cell>
          <cell r="D401">
            <v>9320878</v>
          </cell>
        </row>
        <row r="463">
          <cell r="C463">
            <v>127281</v>
          </cell>
          <cell r="D463">
            <v>127281</v>
          </cell>
        </row>
        <row r="545">
          <cell r="C545">
            <v>29140610</v>
          </cell>
          <cell r="D545">
            <v>30044315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37">
      <selection activeCell="N34" sqref="N34"/>
    </sheetView>
  </sheetViews>
  <sheetFormatPr defaultColWidth="9.140625" defaultRowHeight="12.75"/>
  <cols>
    <col min="1" max="1" width="3.421875" style="0" customWidth="1"/>
    <col min="2" max="2" width="53.57421875" style="0" customWidth="1"/>
    <col min="3" max="3" width="11.00390625" style="0" customWidth="1"/>
    <col min="4" max="4" width="10.28125" style="0" customWidth="1"/>
    <col min="5" max="5" width="11.140625" style="0" customWidth="1"/>
    <col min="6" max="6" width="11.421875" style="0" customWidth="1"/>
    <col min="7" max="7" width="11.140625" style="0" customWidth="1"/>
    <col min="8" max="8" width="10.8515625" style="0" customWidth="1"/>
    <col min="9" max="10" width="10.7109375" style="0" customWidth="1"/>
    <col min="11" max="11" width="10.8515625" style="0" customWidth="1"/>
    <col min="12" max="12" width="9.7109375" style="22" hidden="1" customWidth="1"/>
    <col min="16" max="16" width="10.140625" style="0" bestFit="1" customWidth="1"/>
  </cols>
  <sheetData>
    <row r="1" spans="1:11" ht="15">
      <c r="A1" s="38" t="s">
        <v>45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.75">
      <c r="A2" s="37" t="s">
        <v>41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2" s="1" customFormat="1" ht="15.75">
      <c r="A3" s="37" t="s">
        <v>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23"/>
    </row>
    <row r="4" spans="1:12" s="1" customFormat="1" ht="12.75">
      <c r="A4" s="39" t="s">
        <v>1</v>
      </c>
      <c r="B4" s="40" t="s">
        <v>4</v>
      </c>
      <c r="C4" s="40" t="s">
        <v>48</v>
      </c>
      <c r="D4" s="41" t="s">
        <v>5</v>
      </c>
      <c r="E4" s="42"/>
      <c r="F4" s="42"/>
      <c r="G4" s="42"/>
      <c r="H4" s="43"/>
      <c r="I4" s="44" t="s">
        <v>6</v>
      </c>
      <c r="J4" s="44"/>
      <c r="K4" s="44"/>
      <c r="L4" s="23"/>
    </row>
    <row r="5" spans="1:11" ht="76.5">
      <c r="A5" s="39"/>
      <c r="B5" s="40"/>
      <c r="C5" s="40"/>
      <c r="D5" s="3" t="s">
        <v>7</v>
      </c>
      <c r="E5" s="3" t="s">
        <v>8</v>
      </c>
      <c r="F5" s="3" t="s">
        <v>18</v>
      </c>
      <c r="G5" s="3" t="s">
        <v>9</v>
      </c>
      <c r="H5" s="3" t="s">
        <v>19</v>
      </c>
      <c r="I5" s="3" t="s">
        <v>0</v>
      </c>
      <c r="J5" s="3" t="s">
        <v>2</v>
      </c>
      <c r="K5" s="3" t="s">
        <v>10</v>
      </c>
    </row>
    <row r="6" spans="1:11" ht="12.75">
      <c r="A6" s="2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8</v>
      </c>
      <c r="H6" s="4">
        <v>9</v>
      </c>
      <c r="I6" s="4">
        <v>10</v>
      </c>
      <c r="J6" s="4">
        <v>11</v>
      </c>
      <c r="K6" s="2">
        <v>12</v>
      </c>
    </row>
    <row r="7" spans="1:11" ht="12.75">
      <c r="A7" s="5"/>
      <c r="B7" s="5" t="s">
        <v>11</v>
      </c>
      <c r="C7" s="6">
        <f aca="true" t="shared" si="0" ref="C7:K7">C8+C26+C38</f>
        <v>10390194</v>
      </c>
      <c r="D7" s="6">
        <f t="shared" si="0"/>
        <v>555900</v>
      </c>
      <c r="E7" s="6">
        <f t="shared" si="0"/>
        <v>41340</v>
      </c>
      <c r="F7" s="6">
        <f t="shared" si="0"/>
        <v>86630</v>
      </c>
      <c r="G7" s="6">
        <f t="shared" si="0"/>
        <v>1436339</v>
      </c>
      <c r="H7" s="6">
        <f t="shared" si="0"/>
        <v>8269985</v>
      </c>
      <c r="I7" s="6">
        <f t="shared" si="0"/>
        <v>27499</v>
      </c>
      <c r="J7" s="6">
        <f t="shared" si="0"/>
        <v>0</v>
      </c>
      <c r="K7" s="6">
        <f t="shared" si="0"/>
        <v>10362695</v>
      </c>
    </row>
    <row r="8" spans="1:11" ht="12.75">
      <c r="A8" s="7" t="s">
        <v>20</v>
      </c>
      <c r="B8" s="8" t="s">
        <v>21</v>
      </c>
      <c r="C8" s="9">
        <f>C11+C15+C20+C9</f>
        <v>9682133</v>
      </c>
      <c r="D8" s="9">
        <f aca="true" t="shared" si="1" ref="D8:J8">D11+D15+D20</f>
        <v>479300</v>
      </c>
      <c r="E8" s="9">
        <f>E9+E11+E15+E20</f>
        <v>30000</v>
      </c>
      <c r="F8" s="9">
        <f t="shared" si="1"/>
        <v>0</v>
      </c>
      <c r="G8" s="9">
        <f t="shared" si="1"/>
        <v>1381768</v>
      </c>
      <c r="H8" s="9">
        <f t="shared" si="1"/>
        <v>7791065</v>
      </c>
      <c r="I8" s="9">
        <f t="shared" si="1"/>
        <v>0</v>
      </c>
      <c r="J8" s="9">
        <f t="shared" si="1"/>
        <v>0</v>
      </c>
      <c r="K8" s="9">
        <f>K11+K15+K20+K9</f>
        <v>9682133</v>
      </c>
    </row>
    <row r="9" spans="1:11" ht="15">
      <c r="A9" s="34"/>
      <c r="B9" s="10" t="s">
        <v>12</v>
      </c>
      <c r="C9" s="35">
        <v>30000</v>
      </c>
      <c r="D9" s="35"/>
      <c r="E9" s="35">
        <v>30000</v>
      </c>
      <c r="F9" s="35"/>
      <c r="G9" s="35"/>
      <c r="H9" s="35"/>
      <c r="I9" s="35"/>
      <c r="J9" s="35"/>
      <c r="K9" s="35">
        <v>30000</v>
      </c>
    </row>
    <row r="10" spans="1:11" ht="31.5">
      <c r="A10" s="34">
        <v>1</v>
      </c>
      <c r="B10" s="13" t="s">
        <v>47</v>
      </c>
      <c r="C10" s="36">
        <v>30000</v>
      </c>
      <c r="D10" s="36"/>
      <c r="E10" s="36">
        <v>30000</v>
      </c>
      <c r="F10" s="36"/>
      <c r="G10" s="36"/>
      <c r="H10" s="36"/>
      <c r="I10" s="36"/>
      <c r="J10" s="36"/>
      <c r="K10" s="36">
        <v>30000</v>
      </c>
    </row>
    <row r="11" spans="1:11" ht="15">
      <c r="A11" s="12"/>
      <c r="B11" s="10" t="s">
        <v>17</v>
      </c>
      <c r="C11" s="11">
        <f>C12+C14+C13</f>
        <v>855899</v>
      </c>
      <c r="D11" s="11"/>
      <c r="E11" s="11">
        <f>E12+E14+E13</f>
        <v>0</v>
      </c>
      <c r="F11" s="14"/>
      <c r="G11" s="11"/>
      <c r="H11" s="11">
        <f>H12+H13+H14</f>
        <v>855899</v>
      </c>
      <c r="I11" s="14"/>
      <c r="J11" s="11">
        <f>J12+J14+J13</f>
        <v>0</v>
      </c>
      <c r="K11" s="11">
        <f>K12+K13+K14</f>
        <v>855899</v>
      </c>
    </row>
    <row r="12" spans="1:11" ht="78.75">
      <c r="A12" s="12">
        <v>2</v>
      </c>
      <c r="B12" s="13" t="s">
        <v>22</v>
      </c>
      <c r="C12" s="14">
        <v>839605</v>
      </c>
      <c r="D12" s="14"/>
      <c r="E12" s="14"/>
      <c r="F12" s="14"/>
      <c r="G12" s="14"/>
      <c r="H12" s="14">
        <v>839605</v>
      </c>
      <c r="I12" s="14"/>
      <c r="J12" s="14"/>
      <c r="K12" s="14">
        <v>839605</v>
      </c>
    </row>
    <row r="13" spans="1:11" ht="78.75">
      <c r="A13" s="12">
        <v>3</v>
      </c>
      <c r="B13" s="13" t="s">
        <v>23</v>
      </c>
      <c r="C13" s="14">
        <v>8124</v>
      </c>
      <c r="D13" s="14"/>
      <c r="E13" s="14"/>
      <c r="F13" s="14"/>
      <c r="G13" s="14"/>
      <c r="H13" s="14">
        <v>8124</v>
      </c>
      <c r="I13" s="14"/>
      <c r="J13" s="14"/>
      <c r="K13" s="14">
        <v>8124</v>
      </c>
    </row>
    <row r="14" spans="1:11" ht="78.75">
      <c r="A14" s="12">
        <v>4</v>
      </c>
      <c r="B14" s="13" t="s">
        <v>24</v>
      </c>
      <c r="C14" s="14">
        <v>8170</v>
      </c>
      <c r="D14" s="14"/>
      <c r="E14" s="14"/>
      <c r="F14" s="14"/>
      <c r="G14" s="14"/>
      <c r="H14" s="14">
        <v>8170</v>
      </c>
      <c r="I14" s="14"/>
      <c r="J14" s="14"/>
      <c r="K14" s="14">
        <v>8170</v>
      </c>
    </row>
    <row r="15" spans="1:11" ht="30">
      <c r="A15" s="12"/>
      <c r="B15" s="15" t="s">
        <v>13</v>
      </c>
      <c r="C15" s="11">
        <f aca="true" t="shared" si="2" ref="C15:K15">C16+C17+C18+C19</f>
        <v>1442330</v>
      </c>
      <c r="D15" s="11">
        <f t="shared" si="2"/>
        <v>0</v>
      </c>
      <c r="E15" s="11">
        <f t="shared" si="2"/>
        <v>0</v>
      </c>
      <c r="F15" s="11">
        <f t="shared" si="2"/>
        <v>0</v>
      </c>
      <c r="G15" s="11">
        <f t="shared" si="2"/>
        <v>1381768</v>
      </c>
      <c r="H15" s="11">
        <f t="shared" si="2"/>
        <v>60562</v>
      </c>
      <c r="I15" s="11">
        <f t="shared" si="2"/>
        <v>0</v>
      </c>
      <c r="J15" s="11">
        <f t="shared" si="2"/>
        <v>0</v>
      </c>
      <c r="K15" s="11">
        <f t="shared" si="2"/>
        <v>1442330</v>
      </c>
    </row>
    <row r="16" spans="1:11" ht="31.5">
      <c r="A16" s="12">
        <v>5</v>
      </c>
      <c r="B16" s="13" t="s">
        <v>37</v>
      </c>
      <c r="C16" s="14">
        <v>161768</v>
      </c>
      <c r="D16" s="30"/>
      <c r="E16" s="14"/>
      <c r="F16" s="14"/>
      <c r="G16" s="14">
        <v>161768</v>
      </c>
      <c r="H16" s="14"/>
      <c r="I16" s="11"/>
      <c r="J16" s="11"/>
      <c r="K16" s="14">
        <v>161768</v>
      </c>
    </row>
    <row r="17" spans="1:11" ht="157.5">
      <c r="A17" s="12">
        <v>6</v>
      </c>
      <c r="B17" s="13" t="s">
        <v>35</v>
      </c>
      <c r="C17" s="14">
        <v>20000</v>
      </c>
      <c r="D17" s="14">
        <v>0</v>
      </c>
      <c r="E17" s="14"/>
      <c r="F17" s="14"/>
      <c r="G17" s="14">
        <v>20000</v>
      </c>
      <c r="H17" s="14"/>
      <c r="I17" s="11"/>
      <c r="J17" s="11"/>
      <c r="K17" s="14">
        <v>20000</v>
      </c>
    </row>
    <row r="18" spans="1:11" ht="63">
      <c r="A18" s="12">
        <v>7</v>
      </c>
      <c r="B18" s="13" t="s">
        <v>36</v>
      </c>
      <c r="C18" s="14">
        <v>60562</v>
      </c>
      <c r="D18" s="14"/>
      <c r="E18" s="14"/>
      <c r="F18" s="14"/>
      <c r="G18" s="14"/>
      <c r="H18" s="14">
        <v>60562</v>
      </c>
      <c r="I18" s="11"/>
      <c r="J18" s="11"/>
      <c r="K18" s="14">
        <v>60562</v>
      </c>
    </row>
    <row r="19" spans="1:11" ht="15.75">
      <c r="A19" s="12">
        <v>8</v>
      </c>
      <c r="B19" s="13" t="s">
        <v>40</v>
      </c>
      <c r="C19" s="14">
        <v>1200000</v>
      </c>
      <c r="D19" s="14"/>
      <c r="E19" s="14"/>
      <c r="F19" s="14"/>
      <c r="G19" s="14">
        <v>1200000</v>
      </c>
      <c r="H19" s="14"/>
      <c r="I19" s="11"/>
      <c r="J19" s="11"/>
      <c r="K19" s="14">
        <v>1200000</v>
      </c>
    </row>
    <row r="20" spans="1:11" ht="15">
      <c r="A20" s="12"/>
      <c r="B20" s="15" t="s">
        <v>15</v>
      </c>
      <c r="C20" s="11">
        <f>C21+C22+C23+C24+C25</f>
        <v>7353904</v>
      </c>
      <c r="D20" s="11">
        <f>D21+D22+D23+D24+D25</f>
        <v>479300</v>
      </c>
      <c r="E20" s="14"/>
      <c r="F20" s="14"/>
      <c r="G20" s="14"/>
      <c r="H20" s="11">
        <f>H21+H22+H23+H24+H25</f>
        <v>6874604</v>
      </c>
      <c r="I20" s="11"/>
      <c r="J20" s="11"/>
      <c r="K20" s="11">
        <f>K21+K22+K23+K24+K25</f>
        <v>7353904</v>
      </c>
    </row>
    <row r="21" spans="1:11" ht="47.25">
      <c r="A21" s="16">
        <v>9</v>
      </c>
      <c r="B21" s="13" t="s">
        <v>25</v>
      </c>
      <c r="C21" s="14">
        <v>3474691</v>
      </c>
      <c r="D21" s="17"/>
      <c r="E21" s="17"/>
      <c r="F21" s="17"/>
      <c r="G21" s="17"/>
      <c r="H21" s="17">
        <v>3474691</v>
      </c>
      <c r="I21" s="17"/>
      <c r="J21" s="17"/>
      <c r="K21" s="17">
        <v>3474691</v>
      </c>
    </row>
    <row r="22" spans="1:11" ht="47.25">
      <c r="A22" s="16">
        <v>10</v>
      </c>
      <c r="B22" s="13" t="s">
        <v>26</v>
      </c>
      <c r="C22" s="14">
        <v>2969664</v>
      </c>
      <c r="D22" s="17"/>
      <c r="E22" s="17"/>
      <c r="F22" s="17"/>
      <c r="G22" s="17"/>
      <c r="H22" s="17">
        <v>2969664</v>
      </c>
      <c r="I22" s="17"/>
      <c r="J22" s="17"/>
      <c r="K22" s="17">
        <v>2969664</v>
      </c>
    </row>
    <row r="23" spans="1:11" ht="47.25">
      <c r="A23" s="16">
        <v>11</v>
      </c>
      <c r="B23" s="13" t="s">
        <v>27</v>
      </c>
      <c r="C23" s="14">
        <v>351574</v>
      </c>
      <c r="D23" s="17"/>
      <c r="E23" s="17"/>
      <c r="F23" s="17"/>
      <c r="G23" s="17"/>
      <c r="H23" s="17">
        <v>351574</v>
      </c>
      <c r="I23" s="17"/>
      <c r="J23" s="17"/>
      <c r="K23" s="17">
        <v>351574</v>
      </c>
    </row>
    <row r="24" spans="1:11" ht="94.5">
      <c r="A24" s="16">
        <v>12</v>
      </c>
      <c r="B24" s="13" t="s">
        <v>28</v>
      </c>
      <c r="C24" s="14">
        <v>78675</v>
      </c>
      <c r="D24" s="17"/>
      <c r="E24" s="17"/>
      <c r="F24" s="17"/>
      <c r="G24" s="17"/>
      <c r="H24" s="17">
        <v>78675</v>
      </c>
      <c r="I24" s="17"/>
      <c r="J24" s="17"/>
      <c r="K24" s="17">
        <v>78675</v>
      </c>
    </row>
    <row r="25" spans="1:11" ht="15.75">
      <c r="A25" s="31">
        <v>13</v>
      </c>
      <c r="B25" s="29" t="s">
        <v>44</v>
      </c>
      <c r="C25" s="32">
        <v>479300</v>
      </c>
      <c r="D25" s="33">
        <v>479300</v>
      </c>
      <c r="E25" s="33"/>
      <c r="F25" s="33"/>
      <c r="G25" s="33"/>
      <c r="H25" s="33"/>
      <c r="I25" s="33"/>
      <c r="J25" s="33"/>
      <c r="K25" s="33">
        <v>479300</v>
      </c>
    </row>
    <row r="26" spans="1:11" ht="12.75">
      <c r="A26" s="18" t="s">
        <v>16</v>
      </c>
      <c r="B26" s="19" t="s">
        <v>29</v>
      </c>
      <c r="C26" s="20">
        <f>C27+C30+C36+C32+C34</f>
        <v>594359</v>
      </c>
      <c r="D26" s="20">
        <f>D36+D34</f>
        <v>76600</v>
      </c>
      <c r="E26" s="20">
        <f>E27+E30+E36</f>
        <v>11340</v>
      </c>
      <c r="F26" s="20">
        <f>F27+F30+F36</f>
        <v>0</v>
      </c>
      <c r="G26" s="20">
        <f>G27+G30+G36+G32</f>
        <v>27499</v>
      </c>
      <c r="H26" s="20">
        <f>H27+H30+H36+H32</f>
        <v>478920</v>
      </c>
      <c r="I26" s="20">
        <f>I27+I30+I36+I32</f>
        <v>27499</v>
      </c>
      <c r="J26" s="20">
        <f>J27+J30+J36</f>
        <v>0</v>
      </c>
      <c r="K26" s="20">
        <f>K27+K30+K34+K36</f>
        <v>566860</v>
      </c>
    </row>
    <row r="27" spans="1:11" ht="15">
      <c r="A27" s="24"/>
      <c r="B27" s="10" t="s">
        <v>12</v>
      </c>
      <c r="C27" s="25">
        <f>C28+C29</f>
        <v>11340</v>
      </c>
      <c r="D27" s="25"/>
      <c r="E27" s="25">
        <f>E28+E29</f>
        <v>11340</v>
      </c>
      <c r="F27" s="25"/>
      <c r="G27" s="25"/>
      <c r="H27" s="25"/>
      <c r="I27" s="25"/>
      <c r="J27" s="25"/>
      <c r="K27" s="25">
        <f>K28+K29</f>
        <v>11340</v>
      </c>
    </row>
    <row r="28" spans="1:11" ht="12.75">
      <c r="A28" s="26">
        <v>14</v>
      </c>
      <c r="B28" s="27" t="s">
        <v>42</v>
      </c>
      <c r="C28" s="28">
        <v>6000</v>
      </c>
      <c r="D28" s="28"/>
      <c r="E28" s="28">
        <v>6000</v>
      </c>
      <c r="F28" s="28"/>
      <c r="G28" s="28"/>
      <c r="H28" s="28"/>
      <c r="I28" s="28"/>
      <c r="J28" s="28"/>
      <c r="K28" s="28">
        <v>6000</v>
      </c>
    </row>
    <row r="29" spans="1:11" ht="12.75">
      <c r="A29" s="26">
        <v>15</v>
      </c>
      <c r="B29" s="27" t="s">
        <v>38</v>
      </c>
      <c r="C29" s="28">
        <v>5340</v>
      </c>
      <c r="D29" s="28"/>
      <c r="E29" s="28">
        <v>5340</v>
      </c>
      <c r="F29" s="28"/>
      <c r="G29" s="28"/>
      <c r="H29" s="28"/>
      <c r="I29" s="28"/>
      <c r="J29" s="28"/>
      <c r="K29" s="28">
        <v>5340</v>
      </c>
    </row>
    <row r="30" spans="1:11" ht="15">
      <c r="A30" s="12"/>
      <c r="B30" s="21" t="s">
        <v>17</v>
      </c>
      <c r="C30" s="11">
        <f>C31</f>
        <v>478920</v>
      </c>
      <c r="D30" s="11"/>
      <c r="E30" s="11">
        <f>E31</f>
        <v>0</v>
      </c>
      <c r="F30" s="11"/>
      <c r="G30" s="11"/>
      <c r="H30" s="11">
        <f>H31</f>
        <v>478920</v>
      </c>
      <c r="I30" s="11"/>
      <c r="J30" s="11"/>
      <c r="K30" s="11">
        <v>478920</v>
      </c>
    </row>
    <row r="31" spans="1:11" ht="78.75">
      <c r="A31" s="12">
        <v>16</v>
      </c>
      <c r="B31" s="13" t="s">
        <v>30</v>
      </c>
      <c r="C31" s="14">
        <v>478920</v>
      </c>
      <c r="D31" s="14"/>
      <c r="E31" s="14"/>
      <c r="F31" s="14"/>
      <c r="G31" s="14"/>
      <c r="H31" s="14">
        <v>478920</v>
      </c>
      <c r="I31" s="14"/>
      <c r="J31" s="14"/>
      <c r="K31" s="14">
        <v>478920</v>
      </c>
    </row>
    <row r="32" spans="1:11" ht="15">
      <c r="A32" s="12"/>
      <c r="B32" s="21" t="s">
        <v>31</v>
      </c>
      <c r="C32" s="11">
        <v>27499</v>
      </c>
      <c r="D32" s="11"/>
      <c r="E32" s="11"/>
      <c r="F32" s="11"/>
      <c r="G32" s="11">
        <v>27499</v>
      </c>
      <c r="H32" s="11"/>
      <c r="I32" s="11">
        <v>27499</v>
      </c>
      <c r="J32" s="14"/>
      <c r="K32" s="14"/>
    </row>
    <row r="33" spans="1:11" ht="15.75">
      <c r="A33" s="12">
        <v>17</v>
      </c>
      <c r="B33" s="13" t="s">
        <v>43</v>
      </c>
      <c r="C33" s="14">
        <v>27499</v>
      </c>
      <c r="D33" s="14"/>
      <c r="E33" s="14"/>
      <c r="F33" s="14"/>
      <c r="G33" s="14">
        <v>27499</v>
      </c>
      <c r="H33" s="14"/>
      <c r="I33" s="14">
        <v>27499</v>
      </c>
      <c r="J33" s="14"/>
      <c r="K33" s="14"/>
    </row>
    <row r="34" spans="1:11" ht="30">
      <c r="A34" s="12"/>
      <c r="B34" s="21" t="s">
        <v>13</v>
      </c>
      <c r="C34" s="11">
        <v>16600</v>
      </c>
      <c r="D34" s="11">
        <v>16600</v>
      </c>
      <c r="E34" s="11"/>
      <c r="F34" s="11"/>
      <c r="G34" s="11"/>
      <c r="H34" s="11"/>
      <c r="I34" s="11"/>
      <c r="J34" s="11"/>
      <c r="K34" s="11">
        <v>16600</v>
      </c>
    </row>
    <row r="35" spans="1:11" ht="15.75">
      <c r="A35" s="12">
        <v>18</v>
      </c>
      <c r="B35" s="13" t="s">
        <v>46</v>
      </c>
      <c r="C35" s="14">
        <v>16600</v>
      </c>
      <c r="D35" s="14">
        <v>16600</v>
      </c>
      <c r="E35" s="14"/>
      <c r="F35" s="14"/>
      <c r="G35" s="14"/>
      <c r="H35" s="14"/>
      <c r="I35" s="14"/>
      <c r="J35" s="14"/>
      <c r="K35" s="14">
        <v>16600</v>
      </c>
    </row>
    <row r="36" spans="1:11" ht="30">
      <c r="A36" s="12"/>
      <c r="B36" s="15" t="s">
        <v>14</v>
      </c>
      <c r="C36" s="11">
        <v>60000</v>
      </c>
      <c r="D36" s="11">
        <v>60000</v>
      </c>
      <c r="E36" s="11"/>
      <c r="F36" s="14"/>
      <c r="G36" s="11"/>
      <c r="H36" s="11"/>
      <c r="I36" s="11"/>
      <c r="J36" s="11"/>
      <c r="K36" s="11">
        <v>60000</v>
      </c>
    </row>
    <row r="37" spans="1:11" ht="15.75">
      <c r="A37" s="12">
        <v>19</v>
      </c>
      <c r="B37" s="13" t="s">
        <v>39</v>
      </c>
      <c r="C37" s="14">
        <v>60000</v>
      </c>
      <c r="D37" s="14">
        <v>60000</v>
      </c>
      <c r="E37" s="14"/>
      <c r="F37" s="14"/>
      <c r="G37" s="14"/>
      <c r="H37" s="14"/>
      <c r="I37" s="14"/>
      <c r="J37" s="14"/>
      <c r="K37" s="14">
        <v>60000</v>
      </c>
    </row>
    <row r="38" spans="1:11" ht="12.75">
      <c r="A38" s="18" t="s">
        <v>32</v>
      </c>
      <c r="B38" s="19" t="s">
        <v>33</v>
      </c>
      <c r="C38" s="20">
        <f>C39</f>
        <v>113702</v>
      </c>
      <c r="D38" s="20"/>
      <c r="E38" s="20">
        <f>E39</f>
        <v>0</v>
      </c>
      <c r="F38" s="20">
        <f>F39</f>
        <v>86630</v>
      </c>
      <c r="G38" s="20">
        <f>G39</f>
        <v>27072</v>
      </c>
      <c r="H38" s="20">
        <f>H39</f>
        <v>0</v>
      </c>
      <c r="I38" s="20"/>
      <c r="J38" s="20"/>
      <c r="K38" s="20">
        <f>K39</f>
        <v>113702</v>
      </c>
    </row>
    <row r="39" spans="1:11" ht="30">
      <c r="A39" s="12"/>
      <c r="B39" s="21" t="s">
        <v>13</v>
      </c>
      <c r="C39" s="11">
        <v>113702</v>
      </c>
      <c r="D39" s="11"/>
      <c r="E39" s="11">
        <v>0</v>
      </c>
      <c r="F39" s="11">
        <v>86630</v>
      </c>
      <c r="G39" s="11">
        <v>27072</v>
      </c>
      <c r="H39" s="11"/>
      <c r="I39" s="11"/>
      <c r="J39" s="11"/>
      <c r="K39" s="11">
        <v>113702</v>
      </c>
    </row>
    <row r="40" spans="1:11" ht="15.75">
      <c r="A40" s="12">
        <v>20</v>
      </c>
      <c r="B40" s="13" t="s">
        <v>34</v>
      </c>
      <c r="C40" s="14">
        <v>113702</v>
      </c>
      <c r="D40" s="14"/>
      <c r="E40" s="14">
        <v>0</v>
      </c>
      <c r="F40" s="14">
        <v>86630</v>
      </c>
      <c r="G40" s="14">
        <v>27072</v>
      </c>
      <c r="H40" s="14"/>
      <c r="I40" s="14"/>
      <c r="J40" s="14"/>
      <c r="K40" s="14">
        <v>113702</v>
      </c>
    </row>
  </sheetData>
  <sheetProtection/>
  <mergeCells count="8">
    <mergeCell ref="A1:K1"/>
    <mergeCell ref="A2:K2"/>
    <mergeCell ref="A3:K3"/>
    <mergeCell ref="A4:A5"/>
    <mergeCell ref="B4:B5"/>
    <mergeCell ref="C4:C5"/>
    <mergeCell ref="D4:H4"/>
    <mergeCell ref="I4:K4"/>
  </mergeCells>
  <printOptions/>
  <pageMargins left="0.11811023622047245" right="0.11811023622047245" top="0.35433070866141736" bottom="0.35433070866141736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VEM-USER</cp:lastModifiedBy>
  <cp:lastPrinted>2019-01-09T06:31:20Z</cp:lastPrinted>
  <dcterms:created xsi:type="dcterms:W3CDTF">1996-10-14T23:33:28Z</dcterms:created>
  <dcterms:modified xsi:type="dcterms:W3CDTF">2019-01-09T07:53:24Z</dcterms:modified>
  <cp:category/>
  <cp:version/>
  <cp:contentType/>
  <cp:contentStatus/>
</cp:coreProperties>
</file>